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'Sheet1'!$A$1:$J$157</definedName>
  </definedNames>
  <calcPr fullCalcOnLoad="1"/>
</workbook>
</file>

<file path=xl/sharedStrings.xml><?xml version="1.0" encoding="utf-8"?>
<sst xmlns="http://schemas.openxmlformats.org/spreadsheetml/2006/main" count="241" uniqueCount="97">
  <si>
    <t>Tested</t>
  </si>
  <si>
    <t>Percent</t>
  </si>
  <si>
    <t>Homes</t>
  </si>
  <si>
    <t>Zip Code</t>
  </si>
  <si>
    <t xml:space="preserve"> 4 pCi/L</t>
  </si>
  <si>
    <t>South Lake Tahoe</t>
  </si>
  <si>
    <t>City</t>
  </si>
  <si>
    <t>Jackson</t>
  </si>
  <si>
    <t>Pine Grove</t>
  </si>
  <si>
    <t>Pioneer</t>
  </si>
  <si>
    <t>Amador</t>
  </si>
  <si>
    <t>El Dorado</t>
  </si>
  <si>
    <t>Placerville</t>
  </si>
  <si>
    <t>Plymouth</t>
  </si>
  <si>
    <t>Sutter Creek</t>
  </si>
  <si>
    <t>Volcano</t>
  </si>
  <si>
    <t>Nevada</t>
  </si>
  <si>
    <t>Grass Valley</t>
  </si>
  <si>
    <t>Nevada City</t>
  </si>
  <si>
    <t>Plumas</t>
  </si>
  <si>
    <t>Quincy</t>
  </si>
  <si>
    <t>Placer</t>
  </si>
  <si>
    <t>Tahoe City</t>
  </si>
  <si>
    <t>Olympic Valley</t>
  </si>
  <si>
    <t>Truckee</t>
  </si>
  <si>
    <t>County</t>
  </si>
  <si>
    <t>Sacramento</t>
  </si>
  <si>
    <t>Rocklin</t>
  </si>
  <si>
    <t>Granite Bay</t>
  </si>
  <si>
    <t>Roseville</t>
  </si>
  <si>
    <t>Elverta</t>
  </si>
  <si>
    <t>Antelope</t>
  </si>
  <si>
    <t>Orangevale</t>
  </si>
  <si>
    <t>Folsom</t>
  </si>
  <si>
    <t>El Dorado Hills</t>
  </si>
  <si>
    <t>Fair Oaks</t>
  </si>
  <si>
    <t>North Highlands</t>
  </si>
  <si>
    <t>Rio Lindo</t>
  </si>
  <si>
    <t>No. Sacramento</t>
  </si>
  <si>
    <t>Broderick</t>
  </si>
  <si>
    <t>American River Pkwy</t>
  </si>
  <si>
    <t>American River College</t>
  </si>
  <si>
    <t>Carmichael</t>
  </si>
  <si>
    <t>Rancho Cordova</t>
  </si>
  <si>
    <t>Arden Way</t>
  </si>
  <si>
    <t>Cal Expo</t>
  </si>
  <si>
    <t>Cal State University</t>
  </si>
  <si>
    <t>Hwy 99</t>
  </si>
  <si>
    <t>State Capitol</t>
  </si>
  <si>
    <t>West Sacramento</t>
  </si>
  <si>
    <t>13th Street</t>
  </si>
  <si>
    <t>Sac City College</t>
  </si>
  <si>
    <t>Pocket</t>
  </si>
  <si>
    <t>Clarksburg</t>
  </si>
  <si>
    <t>Beach Lake</t>
  </si>
  <si>
    <t>Consumes River College</t>
  </si>
  <si>
    <t>Florin</t>
  </si>
  <si>
    <t>Sloughhouse</t>
  </si>
  <si>
    <t>Elk Grove</t>
  </si>
  <si>
    <t>Rancho Seco</t>
  </si>
  <si>
    <t>Yolo</t>
  </si>
  <si>
    <t>Citrus Heights</t>
  </si>
  <si>
    <t>Davis</t>
  </si>
  <si>
    <t>El Macero</t>
  </si>
  <si>
    <t>Solano</t>
  </si>
  <si>
    <t>Dixon</t>
  </si>
  <si>
    <t>Galt</t>
  </si>
  <si>
    <t>Lincoln</t>
  </si>
  <si>
    <t>Loomis</t>
  </si>
  <si>
    <t>Mather AFB</t>
  </si>
  <si>
    <t>Sutter</t>
  </si>
  <si>
    <t>Nicolaus</t>
  </si>
  <si>
    <t xml:space="preserve">State of California </t>
  </si>
  <si>
    <t>Sierra Nevada</t>
  </si>
  <si>
    <t>25 Sierra Nevada Zip Codes</t>
  </si>
  <si>
    <t>Percentage of Homes with Radon Readings Above EPA Action Level</t>
  </si>
  <si>
    <t>Eastern Sierra</t>
  </si>
  <si>
    <t>Mono</t>
  </si>
  <si>
    <t>Mammoth Lakes</t>
  </si>
  <si>
    <t>Inyo</t>
  </si>
  <si>
    <t>Bishop</t>
  </si>
  <si>
    <t xml:space="preserve">      Tahoe Radon Survey</t>
  </si>
  <si>
    <t xml:space="preserve">By Zip Code from California DHS Radon Test data base as of 11/11/2006 Revised 8/23/2007 </t>
  </si>
  <si>
    <t xml:space="preserve">  Results of 1700 new tests in </t>
  </si>
  <si>
    <t>Greater Sacramento Zip Codes</t>
  </si>
  <si>
    <t>Note:  Test sample greatly increased</t>
  </si>
  <si>
    <t>Original Survey</t>
  </si>
  <si>
    <t>November, 2006</t>
  </si>
  <si>
    <t>Test results in black were not changed</t>
  </si>
  <si>
    <t>or higher</t>
  </si>
  <si>
    <t>Sierra Nevada Communities</t>
  </si>
  <si>
    <r>
      <t xml:space="preserve">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4 pCi/L</t>
    </r>
  </si>
  <si>
    <r>
      <t xml:space="preserve"> </t>
    </r>
    <r>
      <rPr>
        <b/>
        <sz val="10"/>
        <color indexed="10"/>
        <rFont val="Arial"/>
        <family val="0"/>
      </rPr>
      <t>≥</t>
    </r>
    <r>
      <rPr>
        <b/>
        <sz val="10"/>
        <color indexed="10"/>
        <rFont val="Arial"/>
        <family val="2"/>
      </rPr>
      <t xml:space="preserve"> 4 pCi/L</t>
    </r>
  </si>
  <si>
    <t>Select Communities</t>
  </si>
  <si>
    <t>but results stayed the about the same!</t>
  </si>
  <si>
    <t>Additional</t>
  </si>
  <si>
    <t>Tests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</si>
</sst>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.5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8"/>
      <color indexed="17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4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Homes over EPA action level</a:t>
            </a:r>
          </a:p>
        </c:rich>
      </c:tx>
      <c:layout>
        <c:manualLayout>
          <c:xMode val="factor"/>
          <c:yMode val="factor"/>
          <c:x val="0.033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1"/>
          <c:w val="0.968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 over EPA action level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Sheet1!$C$26:$C$28</c:f>
              <c:strCache/>
            </c:strRef>
          </c:cat>
          <c:val>
            <c:numRef>
              <c:f>Sheet1!$D$26:$D$28</c:f>
              <c:numCache/>
            </c:numRef>
          </c:val>
          <c:shape val="box"/>
        </c:ser>
        <c:shape val="box"/>
        <c:axId val="61474375"/>
        <c:axId val="16398464"/>
      </c:bar3D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398464"/>
        <c:crosses val="autoZero"/>
        <c:auto val="1"/>
        <c:lblOffset val="100"/>
        <c:noMultiLvlLbl val="0"/>
      </c:catAx>
      <c:valAx>
        <c:axId val="16398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43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9</xdr:col>
      <xdr:colOff>180975</xdr:colOff>
      <xdr:row>23</xdr:row>
      <xdr:rowOff>200025</xdr:rowOff>
    </xdr:to>
    <xdr:graphicFrame>
      <xdr:nvGraphicFramePr>
        <xdr:cNvPr id="1" name="Chart 6"/>
        <xdr:cNvGraphicFramePr/>
      </xdr:nvGraphicFramePr>
      <xdr:xfrm>
        <a:off x="1085850" y="657225"/>
        <a:ext cx="60388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9.140625" style="6" customWidth="1"/>
    <col min="2" max="2" width="12.00390625" style="0" customWidth="1"/>
    <col min="3" max="3" width="21.421875" style="0" customWidth="1"/>
    <col min="4" max="4" width="9.421875" style="0" customWidth="1"/>
    <col min="5" max="5" width="10.7109375" style="0" customWidth="1"/>
    <col min="6" max="6" width="11.00390625" style="0" customWidth="1"/>
    <col min="7" max="7" width="11.140625" style="35" customWidth="1"/>
    <col min="9" max="9" width="10.140625" style="0" customWidth="1"/>
    <col min="10" max="10" width="13.140625" style="0" customWidth="1"/>
  </cols>
  <sheetData>
    <row r="1" ht="18">
      <c r="A1" s="8" t="s">
        <v>75</v>
      </c>
    </row>
    <row r="2" spans="1:5" ht="15">
      <c r="A2" s="13" t="s">
        <v>82</v>
      </c>
      <c r="B2" s="14"/>
      <c r="C2" s="14"/>
      <c r="D2" s="14"/>
      <c r="E2" s="14"/>
    </row>
    <row r="3" spans="2:7" ht="18">
      <c r="B3" s="8"/>
      <c r="C3" s="8"/>
      <c r="D3" s="8"/>
      <c r="E3" s="8"/>
      <c r="F3" s="9"/>
      <c r="G3" s="36"/>
    </row>
    <row r="4" spans="2:7" ht="18">
      <c r="B4" s="8"/>
      <c r="C4" s="8"/>
      <c r="D4" s="8"/>
      <c r="E4" s="8"/>
      <c r="F4" s="9"/>
      <c r="G4" s="36"/>
    </row>
    <row r="5" spans="2:7" ht="18">
      <c r="B5" s="8"/>
      <c r="C5" s="8"/>
      <c r="D5" s="8"/>
      <c r="E5" s="8"/>
      <c r="F5" s="9"/>
      <c r="G5" s="36"/>
    </row>
    <row r="6" spans="2:7" ht="18">
      <c r="B6" s="8"/>
      <c r="C6" s="8"/>
      <c r="D6" s="8"/>
      <c r="E6" s="8"/>
      <c r="F6" s="9"/>
      <c r="G6" s="36"/>
    </row>
    <row r="7" spans="2:7" ht="18">
      <c r="B7" s="8"/>
      <c r="C7" s="8"/>
      <c r="D7" s="8"/>
      <c r="E7" s="8"/>
      <c r="F7" s="9"/>
      <c r="G7" s="36"/>
    </row>
    <row r="8" spans="2:7" ht="18">
      <c r="B8" s="8"/>
      <c r="C8" s="8"/>
      <c r="D8" s="8"/>
      <c r="E8" s="8"/>
      <c r="F8" s="9"/>
      <c r="G8" s="36"/>
    </row>
    <row r="9" spans="2:7" ht="18">
      <c r="B9" s="8"/>
      <c r="C9" s="8"/>
      <c r="D9" s="8"/>
      <c r="E9" s="8"/>
      <c r="F9" s="9"/>
      <c r="G9" s="36"/>
    </row>
    <row r="10" spans="2:7" ht="18">
      <c r="B10" s="8"/>
      <c r="C10" s="8"/>
      <c r="D10" s="8"/>
      <c r="E10" s="8"/>
      <c r="F10" s="9"/>
      <c r="G10" s="36"/>
    </row>
    <row r="11" spans="2:7" ht="18">
      <c r="B11" s="8"/>
      <c r="C11" s="8"/>
      <c r="D11" s="8"/>
      <c r="E11" s="8"/>
      <c r="F11" s="9"/>
      <c r="G11" s="36"/>
    </row>
    <row r="12" spans="2:7" ht="18">
      <c r="B12" s="8"/>
      <c r="C12" s="8"/>
      <c r="D12" s="8"/>
      <c r="E12" s="8"/>
      <c r="F12" s="9"/>
      <c r="G12" s="36"/>
    </row>
    <row r="13" spans="2:7" ht="18">
      <c r="B13" s="8"/>
      <c r="C13" s="8"/>
      <c r="D13" s="8"/>
      <c r="E13" s="8"/>
      <c r="F13" s="9"/>
      <c r="G13" s="36"/>
    </row>
    <row r="14" spans="2:7" ht="18">
      <c r="B14" s="8"/>
      <c r="C14" s="8"/>
      <c r="D14" s="8"/>
      <c r="E14" s="8"/>
      <c r="F14" s="9"/>
      <c r="G14" s="36"/>
    </row>
    <row r="15" spans="2:7" ht="18">
      <c r="B15" s="8"/>
      <c r="C15" s="8"/>
      <c r="D15" s="8"/>
      <c r="E15" s="8"/>
      <c r="F15" s="9"/>
      <c r="G15" s="36"/>
    </row>
    <row r="16" spans="2:7" ht="18">
      <c r="B16" s="8"/>
      <c r="C16" s="8"/>
      <c r="D16" s="8"/>
      <c r="E16" s="8"/>
      <c r="F16" s="9"/>
      <c r="G16" s="36"/>
    </row>
    <row r="17" spans="2:7" ht="18">
      <c r="B17" s="8"/>
      <c r="C17" s="8"/>
      <c r="D17" s="8"/>
      <c r="E17" s="8"/>
      <c r="F17" s="9"/>
      <c r="G17" s="36"/>
    </row>
    <row r="18" spans="2:7" ht="18">
      <c r="B18" s="8"/>
      <c r="C18" s="8"/>
      <c r="D18" s="8"/>
      <c r="E18" s="8"/>
      <c r="F18" s="9"/>
      <c r="G18" s="36"/>
    </row>
    <row r="19" spans="2:7" ht="18">
      <c r="B19" s="8"/>
      <c r="C19" s="8"/>
      <c r="D19" s="8"/>
      <c r="E19" s="8"/>
      <c r="F19" s="9"/>
      <c r="G19" s="36"/>
    </row>
    <row r="20" spans="2:7" ht="18">
      <c r="B20" s="8"/>
      <c r="C20" s="8"/>
      <c r="D20" s="8"/>
      <c r="E20" s="8"/>
      <c r="F20" s="9"/>
      <c r="G20" s="36"/>
    </row>
    <row r="21" spans="2:7" ht="18">
      <c r="B21" s="8"/>
      <c r="C21" s="8"/>
      <c r="D21" s="8"/>
      <c r="E21" s="8"/>
      <c r="F21" s="9"/>
      <c r="G21" s="36"/>
    </row>
    <row r="22" spans="2:7" ht="18">
      <c r="B22" s="8"/>
      <c r="C22" s="8"/>
      <c r="D22" s="8"/>
      <c r="E22" s="8"/>
      <c r="F22" s="9"/>
      <c r="G22" s="36"/>
    </row>
    <row r="23" spans="2:7" ht="18">
      <c r="B23" s="8"/>
      <c r="C23" s="8"/>
      <c r="D23" s="8"/>
      <c r="E23" s="8"/>
      <c r="F23" s="9"/>
      <c r="G23" s="36"/>
    </row>
    <row r="24" spans="2:7" ht="18">
      <c r="B24" s="8"/>
      <c r="C24" s="8"/>
      <c r="D24" s="8"/>
      <c r="E24" s="8"/>
      <c r="F24" s="9"/>
      <c r="G24" s="36"/>
    </row>
    <row r="25" spans="2:7" ht="18">
      <c r="B25" s="8"/>
      <c r="C25" s="8"/>
      <c r="D25" s="8"/>
      <c r="E25" s="8"/>
      <c r="F25" s="9"/>
      <c r="G25" s="36"/>
    </row>
    <row r="26" spans="2:7" ht="18">
      <c r="B26" s="8"/>
      <c r="C26" s="8" t="s">
        <v>72</v>
      </c>
      <c r="D26" s="12">
        <f>+F157</f>
        <v>0.01</v>
      </c>
      <c r="F26" s="9"/>
      <c r="G26" s="36"/>
    </row>
    <row r="27" spans="2:10" ht="18">
      <c r="B27" s="8"/>
      <c r="C27" s="8" t="s">
        <v>26</v>
      </c>
      <c r="D27" s="12">
        <f>+F155</f>
        <v>0.0629575402635432</v>
      </c>
      <c r="F27" s="9"/>
      <c r="G27" s="36"/>
      <c r="H27" s="22" t="s">
        <v>83</v>
      </c>
      <c r="I27" s="22"/>
      <c r="J27" s="22"/>
    </row>
    <row r="28" spans="2:10" ht="18">
      <c r="B28" s="8"/>
      <c r="C28" s="8" t="s">
        <v>73</v>
      </c>
      <c r="D28" s="12">
        <f>+J63</f>
        <v>0.37813504823151123</v>
      </c>
      <c r="F28" s="9"/>
      <c r="G28" s="36"/>
      <c r="H28" s="22" t="s">
        <v>81</v>
      </c>
      <c r="I28" s="22"/>
      <c r="J28" s="23"/>
    </row>
    <row r="29" spans="2:10" ht="18">
      <c r="B29" s="8"/>
      <c r="C29" s="8"/>
      <c r="D29" s="8"/>
      <c r="E29" s="8"/>
      <c r="F29" s="9"/>
      <c r="G29" s="36"/>
      <c r="H29" s="24"/>
      <c r="I29" s="32">
        <v>39317</v>
      </c>
      <c r="J29" s="24"/>
    </row>
    <row r="30" spans="2:10" ht="12.75">
      <c r="B30" s="5"/>
      <c r="C30" s="5"/>
      <c r="D30" s="6"/>
      <c r="E30" s="16" t="s">
        <v>86</v>
      </c>
      <c r="F30" s="4"/>
      <c r="G30" s="37"/>
      <c r="H30" s="33" t="s">
        <v>85</v>
      </c>
      <c r="I30" s="33"/>
      <c r="J30" s="33"/>
    </row>
    <row r="31" spans="2:10" ht="12.75">
      <c r="B31" s="5"/>
      <c r="C31" s="5"/>
      <c r="E31" s="15" t="s">
        <v>87</v>
      </c>
      <c r="F31" s="4"/>
      <c r="G31" s="37"/>
      <c r="H31" s="33" t="s">
        <v>94</v>
      </c>
      <c r="I31" s="33"/>
      <c r="J31" s="33"/>
    </row>
    <row r="32" spans="1:8" ht="18">
      <c r="A32" s="8" t="s">
        <v>74</v>
      </c>
      <c r="B32" s="5"/>
      <c r="C32" s="5"/>
      <c r="D32" s="6"/>
      <c r="E32" s="6"/>
      <c r="F32" s="4"/>
      <c r="G32" s="37"/>
      <c r="H32" s="34" t="s">
        <v>88</v>
      </c>
    </row>
    <row r="33" spans="1:10" ht="18">
      <c r="A33" s="8"/>
      <c r="B33" s="5"/>
      <c r="C33" s="5"/>
      <c r="D33" s="6"/>
      <c r="E33" s="6"/>
      <c r="F33" s="4"/>
      <c r="G33" s="37"/>
      <c r="H33" s="25"/>
      <c r="I33" s="26"/>
      <c r="J33" s="26"/>
    </row>
    <row r="34" spans="1:10" ht="12.75">
      <c r="A34" s="2" t="s">
        <v>3</v>
      </c>
      <c r="B34" s="2" t="s">
        <v>25</v>
      </c>
      <c r="C34" s="2" t="s">
        <v>6</v>
      </c>
      <c r="D34" s="2" t="s">
        <v>2</v>
      </c>
      <c r="E34" s="2" t="s">
        <v>4</v>
      </c>
      <c r="F34" s="2" t="s">
        <v>1</v>
      </c>
      <c r="G34" s="40" t="s">
        <v>95</v>
      </c>
      <c r="H34" s="27" t="s">
        <v>2</v>
      </c>
      <c r="I34" s="27" t="s">
        <v>4</v>
      </c>
      <c r="J34" s="27" t="s">
        <v>1</v>
      </c>
    </row>
    <row r="35" spans="2:10" ht="12.75">
      <c r="B35" s="2"/>
      <c r="C35" s="2"/>
      <c r="D35" s="2" t="s">
        <v>0</v>
      </c>
      <c r="E35" s="2" t="s">
        <v>89</v>
      </c>
      <c r="F35" s="2" t="s">
        <v>91</v>
      </c>
      <c r="G35" s="40" t="s">
        <v>96</v>
      </c>
      <c r="H35" s="27" t="s">
        <v>0</v>
      </c>
      <c r="I35" s="27" t="s">
        <v>89</v>
      </c>
      <c r="J35" s="27" t="s">
        <v>92</v>
      </c>
    </row>
    <row r="36" spans="1:10" ht="18">
      <c r="A36" s="8"/>
      <c r="B36" s="5"/>
      <c r="C36" s="5"/>
      <c r="D36" s="6"/>
      <c r="E36" s="6"/>
      <c r="F36" s="4"/>
      <c r="G36" s="41"/>
      <c r="H36" s="21"/>
      <c r="I36" s="21"/>
      <c r="J36" s="20"/>
    </row>
    <row r="37" spans="1:10" ht="12.75">
      <c r="A37" s="6">
        <v>95642</v>
      </c>
      <c r="B37" s="5" t="s">
        <v>10</v>
      </c>
      <c r="C37" s="5" t="s">
        <v>7</v>
      </c>
      <c r="D37" s="6">
        <v>68</v>
      </c>
      <c r="E37" s="6">
        <v>19</v>
      </c>
      <c r="F37" s="4">
        <f>+E37/D37</f>
        <v>0.27941176470588236</v>
      </c>
      <c r="G37" s="41">
        <f>-D37+H37</f>
        <v>0</v>
      </c>
      <c r="H37" s="6">
        <v>68</v>
      </c>
      <c r="I37" s="6">
        <v>19</v>
      </c>
      <c r="J37" s="17">
        <f aca="true" t="shared" si="0" ref="J37:J61">+I37/H37</f>
        <v>0.27941176470588236</v>
      </c>
    </row>
    <row r="38" spans="1:10" ht="12.75">
      <c r="A38" s="6">
        <v>95665</v>
      </c>
      <c r="B38" s="5" t="s">
        <v>10</v>
      </c>
      <c r="C38" s="5" t="s">
        <v>8</v>
      </c>
      <c r="D38" s="6">
        <v>88</v>
      </c>
      <c r="E38" s="6">
        <v>43</v>
      </c>
      <c r="F38" s="4">
        <f aca="true" t="shared" si="1" ref="F38:F49">+E38/D38</f>
        <v>0.48863636363636365</v>
      </c>
      <c r="G38" s="41">
        <f aca="true" t="shared" si="2" ref="G38:G63">-D38+H38</f>
        <v>0</v>
      </c>
      <c r="H38" s="6">
        <v>88</v>
      </c>
      <c r="I38" s="6">
        <v>43</v>
      </c>
      <c r="J38" s="17">
        <f t="shared" si="0"/>
        <v>0.48863636363636365</v>
      </c>
    </row>
    <row r="39" spans="1:10" ht="12.75">
      <c r="A39" s="6">
        <v>95666</v>
      </c>
      <c r="B39" s="5" t="s">
        <v>10</v>
      </c>
      <c r="C39" s="5" t="s">
        <v>9</v>
      </c>
      <c r="D39" s="6">
        <v>122</v>
      </c>
      <c r="E39" s="6">
        <v>55</v>
      </c>
      <c r="F39" s="4">
        <f t="shared" si="1"/>
        <v>0.45081967213114754</v>
      </c>
      <c r="G39" s="41">
        <f t="shared" si="2"/>
        <v>0</v>
      </c>
      <c r="H39" s="6">
        <v>122</v>
      </c>
      <c r="I39" s="6">
        <v>55</v>
      </c>
      <c r="J39" s="17">
        <f t="shared" si="0"/>
        <v>0.45081967213114754</v>
      </c>
    </row>
    <row r="40" spans="1:10" ht="12.75">
      <c r="A40" s="6">
        <v>95667</v>
      </c>
      <c r="B40" s="5" t="s">
        <v>11</v>
      </c>
      <c r="C40" s="5" t="s">
        <v>12</v>
      </c>
      <c r="D40" s="6">
        <v>43</v>
      </c>
      <c r="E40" s="6">
        <v>6</v>
      </c>
      <c r="F40" s="4">
        <f t="shared" si="1"/>
        <v>0.13953488372093023</v>
      </c>
      <c r="G40" s="41">
        <f t="shared" si="2"/>
        <v>0</v>
      </c>
      <c r="H40" s="6">
        <v>43</v>
      </c>
      <c r="I40" s="6">
        <v>6</v>
      </c>
      <c r="J40" s="17">
        <f t="shared" si="0"/>
        <v>0.13953488372093023</v>
      </c>
    </row>
    <row r="41" spans="1:10" ht="12.75">
      <c r="A41" s="6">
        <v>95669</v>
      </c>
      <c r="B41" s="5" t="s">
        <v>10</v>
      </c>
      <c r="C41" s="5" t="s">
        <v>13</v>
      </c>
      <c r="D41" s="6">
        <v>34</v>
      </c>
      <c r="E41" s="6">
        <v>13</v>
      </c>
      <c r="F41" s="4">
        <f t="shared" si="1"/>
        <v>0.38235294117647056</v>
      </c>
      <c r="G41" s="41">
        <f t="shared" si="2"/>
        <v>0</v>
      </c>
      <c r="H41" s="6">
        <v>34</v>
      </c>
      <c r="I41" s="6">
        <v>13</v>
      </c>
      <c r="J41" s="17">
        <f t="shared" si="0"/>
        <v>0.38235294117647056</v>
      </c>
    </row>
    <row r="42" spans="1:10" ht="12.75">
      <c r="A42" s="6">
        <v>95685</v>
      </c>
      <c r="B42" s="5" t="s">
        <v>10</v>
      </c>
      <c r="C42" s="5" t="s">
        <v>14</v>
      </c>
      <c r="D42" s="6">
        <v>69</v>
      </c>
      <c r="E42" s="6">
        <v>22</v>
      </c>
      <c r="F42" s="4">
        <f t="shared" si="1"/>
        <v>0.3188405797101449</v>
      </c>
      <c r="G42" s="41">
        <f t="shared" si="2"/>
        <v>0</v>
      </c>
      <c r="H42" s="6">
        <v>69</v>
      </c>
      <c r="I42" s="6">
        <v>22</v>
      </c>
      <c r="J42" s="17">
        <f t="shared" si="0"/>
        <v>0.3188405797101449</v>
      </c>
    </row>
    <row r="43" spans="1:10" ht="12.75">
      <c r="A43" s="6">
        <v>95689</v>
      </c>
      <c r="B43" s="5" t="s">
        <v>10</v>
      </c>
      <c r="C43" s="5" t="s">
        <v>15</v>
      </c>
      <c r="D43" s="6">
        <v>22</v>
      </c>
      <c r="E43" s="6">
        <v>11</v>
      </c>
      <c r="F43" s="4">
        <f t="shared" si="1"/>
        <v>0.5</v>
      </c>
      <c r="G43" s="41">
        <f t="shared" si="2"/>
        <v>0</v>
      </c>
      <c r="H43" s="6">
        <v>22</v>
      </c>
      <c r="I43" s="6">
        <v>11</v>
      </c>
      <c r="J43" s="17">
        <f t="shared" si="0"/>
        <v>0.5</v>
      </c>
    </row>
    <row r="44" spans="1:10" ht="12.75">
      <c r="A44" s="6">
        <v>95945</v>
      </c>
      <c r="B44" s="5" t="s">
        <v>16</v>
      </c>
      <c r="C44" s="5" t="s">
        <v>17</v>
      </c>
      <c r="D44" s="6">
        <v>51</v>
      </c>
      <c r="E44" s="6">
        <v>11</v>
      </c>
      <c r="F44" s="4">
        <f t="shared" si="1"/>
        <v>0.21568627450980393</v>
      </c>
      <c r="G44" s="41">
        <f t="shared" si="2"/>
        <v>0</v>
      </c>
      <c r="H44" s="6">
        <v>51</v>
      </c>
      <c r="I44" s="6">
        <v>11</v>
      </c>
      <c r="J44" s="17">
        <f t="shared" si="0"/>
        <v>0.21568627450980393</v>
      </c>
    </row>
    <row r="45" spans="1:10" ht="12.75">
      <c r="A45" s="6">
        <v>95949</v>
      </c>
      <c r="B45" s="5" t="s">
        <v>16</v>
      </c>
      <c r="C45" s="5" t="s">
        <v>17</v>
      </c>
      <c r="D45" s="6">
        <v>17</v>
      </c>
      <c r="E45" s="6">
        <v>3</v>
      </c>
      <c r="F45" s="4">
        <f t="shared" si="1"/>
        <v>0.17647058823529413</v>
      </c>
      <c r="G45" s="41">
        <f t="shared" si="2"/>
        <v>0</v>
      </c>
      <c r="H45" s="6">
        <v>17</v>
      </c>
      <c r="I45" s="6">
        <v>3</v>
      </c>
      <c r="J45" s="17">
        <f t="shared" si="0"/>
        <v>0.17647058823529413</v>
      </c>
    </row>
    <row r="46" spans="1:10" ht="12.75">
      <c r="A46" s="6">
        <v>95959</v>
      </c>
      <c r="B46" s="5" t="s">
        <v>16</v>
      </c>
      <c r="C46" s="5" t="s">
        <v>18</v>
      </c>
      <c r="D46" s="6">
        <v>43</v>
      </c>
      <c r="E46" s="6">
        <v>13</v>
      </c>
      <c r="F46" s="4">
        <f t="shared" si="1"/>
        <v>0.3023255813953488</v>
      </c>
      <c r="G46" s="41">
        <f t="shared" si="2"/>
        <v>0</v>
      </c>
      <c r="H46" s="6">
        <v>43</v>
      </c>
      <c r="I46" s="6">
        <v>13</v>
      </c>
      <c r="J46" s="17">
        <f t="shared" si="0"/>
        <v>0.3023255813953488</v>
      </c>
    </row>
    <row r="47" spans="1:10" ht="12.75">
      <c r="A47" s="6">
        <v>95971</v>
      </c>
      <c r="B47" s="5" t="s">
        <v>19</v>
      </c>
      <c r="C47" s="5" t="s">
        <v>20</v>
      </c>
      <c r="D47" s="6">
        <v>18</v>
      </c>
      <c r="E47" s="6">
        <v>8</v>
      </c>
      <c r="F47" s="4">
        <f t="shared" si="1"/>
        <v>0.4444444444444444</v>
      </c>
      <c r="G47" s="41">
        <f t="shared" si="2"/>
        <v>0</v>
      </c>
      <c r="H47" s="6">
        <v>18</v>
      </c>
      <c r="I47" s="6">
        <v>8</v>
      </c>
      <c r="J47" s="17">
        <f t="shared" si="0"/>
        <v>0.4444444444444444</v>
      </c>
    </row>
    <row r="48" spans="1:10" ht="12.75">
      <c r="A48" s="6">
        <v>96145</v>
      </c>
      <c r="B48" s="5" t="s">
        <v>21</v>
      </c>
      <c r="C48" s="5" t="s">
        <v>22</v>
      </c>
      <c r="D48" s="6">
        <v>10</v>
      </c>
      <c r="E48" s="6">
        <v>4</v>
      </c>
      <c r="F48" s="4">
        <f t="shared" si="1"/>
        <v>0.4</v>
      </c>
      <c r="G48" s="41">
        <f t="shared" si="2"/>
        <v>67</v>
      </c>
      <c r="H48" s="26">
        <v>77</v>
      </c>
      <c r="I48" s="26">
        <v>17</v>
      </c>
      <c r="J48" s="28">
        <f t="shared" si="0"/>
        <v>0.22077922077922077</v>
      </c>
    </row>
    <row r="49" spans="1:10" ht="12.75">
      <c r="A49" s="6">
        <v>96146</v>
      </c>
      <c r="B49" s="5" t="s">
        <v>21</v>
      </c>
      <c r="C49" s="5" t="s">
        <v>23</v>
      </c>
      <c r="D49" s="6">
        <v>4</v>
      </c>
      <c r="E49" s="6">
        <v>0</v>
      </c>
      <c r="F49" s="4">
        <f t="shared" si="1"/>
        <v>0</v>
      </c>
      <c r="G49" s="41">
        <f t="shared" si="2"/>
        <v>14</v>
      </c>
      <c r="H49" s="26">
        <v>18</v>
      </c>
      <c r="I49" s="26">
        <v>3</v>
      </c>
      <c r="J49" s="28">
        <f t="shared" si="0"/>
        <v>0.16666666666666666</v>
      </c>
    </row>
    <row r="50" spans="1:10" ht="12.75">
      <c r="A50" s="6">
        <v>96150</v>
      </c>
      <c r="B50" t="s">
        <v>11</v>
      </c>
      <c r="C50" t="s">
        <v>5</v>
      </c>
      <c r="D50" s="3">
        <v>82</v>
      </c>
      <c r="E50" s="3">
        <v>43</v>
      </c>
      <c r="F50" s="4">
        <f aca="true" t="shared" si="3" ref="F50:F55">+E50/D50</f>
        <v>0.524390243902439</v>
      </c>
      <c r="G50" s="41">
        <f t="shared" si="2"/>
        <v>315</v>
      </c>
      <c r="H50" s="26">
        <v>397</v>
      </c>
      <c r="I50" s="26">
        <v>206</v>
      </c>
      <c r="J50" s="28">
        <f t="shared" si="0"/>
        <v>0.5188916876574308</v>
      </c>
    </row>
    <row r="51" spans="1:10" ht="12.75">
      <c r="A51" s="6">
        <v>96151</v>
      </c>
      <c r="B51" t="s">
        <v>11</v>
      </c>
      <c r="C51" t="s">
        <v>5</v>
      </c>
      <c r="D51" s="3">
        <v>14</v>
      </c>
      <c r="E51" s="3">
        <v>8</v>
      </c>
      <c r="F51" s="4">
        <f t="shared" si="3"/>
        <v>0.5714285714285714</v>
      </c>
      <c r="G51" s="41">
        <f t="shared" si="2"/>
        <v>26</v>
      </c>
      <c r="H51" s="26">
        <v>40</v>
      </c>
      <c r="I51" s="26">
        <v>22</v>
      </c>
      <c r="J51" s="28">
        <f t="shared" si="0"/>
        <v>0.55</v>
      </c>
    </row>
    <row r="52" spans="1:10" ht="12.75">
      <c r="A52" s="6">
        <v>96152</v>
      </c>
      <c r="B52" t="s">
        <v>11</v>
      </c>
      <c r="C52" t="s">
        <v>5</v>
      </c>
      <c r="D52" s="3">
        <v>1</v>
      </c>
      <c r="E52" s="3">
        <v>0</v>
      </c>
      <c r="F52" s="4">
        <f t="shared" si="3"/>
        <v>0</v>
      </c>
      <c r="G52" s="41">
        <f t="shared" si="2"/>
        <v>4</v>
      </c>
      <c r="H52" s="26">
        <v>5</v>
      </c>
      <c r="I52" s="26">
        <v>1</v>
      </c>
      <c r="J52" s="28">
        <f t="shared" si="0"/>
        <v>0.2</v>
      </c>
    </row>
    <row r="53" spans="1:10" ht="12.75">
      <c r="A53" s="6">
        <v>96153</v>
      </c>
      <c r="B53" t="s">
        <v>11</v>
      </c>
      <c r="C53" t="s">
        <v>5</v>
      </c>
      <c r="D53" s="3">
        <v>3</v>
      </c>
      <c r="E53" s="3">
        <v>1</v>
      </c>
      <c r="F53" s="4">
        <f t="shared" si="3"/>
        <v>0.3333333333333333</v>
      </c>
      <c r="G53" s="41">
        <f t="shared" si="2"/>
        <v>0</v>
      </c>
      <c r="H53" s="26">
        <v>3</v>
      </c>
      <c r="I53" s="26">
        <v>1</v>
      </c>
      <c r="J53" s="28">
        <f t="shared" si="0"/>
        <v>0.3333333333333333</v>
      </c>
    </row>
    <row r="54" spans="1:10" ht="12.75">
      <c r="A54" s="6">
        <v>96154</v>
      </c>
      <c r="B54" t="s">
        <v>11</v>
      </c>
      <c r="C54" t="s">
        <v>5</v>
      </c>
      <c r="D54" s="3">
        <v>6</v>
      </c>
      <c r="E54" s="3">
        <v>6</v>
      </c>
      <c r="F54" s="4">
        <f t="shared" si="3"/>
        <v>1</v>
      </c>
      <c r="G54" s="41">
        <f t="shared" si="2"/>
        <v>0</v>
      </c>
      <c r="H54" s="26">
        <v>6</v>
      </c>
      <c r="I54" s="26">
        <v>1</v>
      </c>
      <c r="J54" s="28">
        <f t="shared" si="0"/>
        <v>0.16666666666666666</v>
      </c>
    </row>
    <row r="55" spans="1:10" ht="12.75">
      <c r="A55" s="6">
        <v>96155</v>
      </c>
      <c r="B55" t="s">
        <v>11</v>
      </c>
      <c r="C55" t="s">
        <v>5</v>
      </c>
      <c r="D55" s="3">
        <v>9</v>
      </c>
      <c r="E55" s="3">
        <v>2</v>
      </c>
      <c r="F55" s="4">
        <f t="shared" si="3"/>
        <v>0.2222222222222222</v>
      </c>
      <c r="G55" s="41">
        <f t="shared" si="2"/>
        <v>5</v>
      </c>
      <c r="H55" s="26">
        <v>14</v>
      </c>
      <c r="I55" s="26">
        <v>4</v>
      </c>
      <c r="J55" s="28">
        <f t="shared" si="0"/>
        <v>0.2857142857142857</v>
      </c>
    </row>
    <row r="56" spans="1:10" ht="12.75">
      <c r="A56" s="6">
        <v>96156</v>
      </c>
      <c r="B56" t="s">
        <v>11</v>
      </c>
      <c r="C56" t="s">
        <v>5</v>
      </c>
      <c r="D56" s="3">
        <v>4</v>
      </c>
      <c r="E56" s="3">
        <v>3</v>
      </c>
      <c r="F56" s="4">
        <f aca="true" t="shared" si="4" ref="F56:F61">+E56/D56</f>
        <v>0.75</v>
      </c>
      <c r="G56" s="41">
        <f t="shared" si="2"/>
        <v>9</v>
      </c>
      <c r="H56" s="26">
        <v>13</v>
      </c>
      <c r="I56" s="26">
        <v>11</v>
      </c>
      <c r="J56" s="28">
        <f t="shared" si="0"/>
        <v>0.8461538461538461</v>
      </c>
    </row>
    <row r="57" spans="1:10" ht="12.75">
      <c r="A57" s="6">
        <v>96157</v>
      </c>
      <c r="B57" t="s">
        <v>11</v>
      </c>
      <c r="C57" t="s">
        <v>5</v>
      </c>
      <c r="D57" s="3">
        <v>4</v>
      </c>
      <c r="E57" s="3">
        <v>3</v>
      </c>
      <c r="F57" s="4">
        <f t="shared" si="4"/>
        <v>0.75</v>
      </c>
      <c r="G57" s="41">
        <f t="shared" si="2"/>
        <v>0</v>
      </c>
      <c r="H57" s="26">
        <v>4</v>
      </c>
      <c r="I57" s="26">
        <v>3</v>
      </c>
      <c r="J57" s="28">
        <f t="shared" si="0"/>
        <v>0.75</v>
      </c>
    </row>
    <row r="58" spans="1:10" ht="12.75">
      <c r="A58" s="6">
        <v>96158</v>
      </c>
      <c r="B58" t="s">
        <v>11</v>
      </c>
      <c r="C58" t="s">
        <v>5</v>
      </c>
      <c r="D58" s="3">
        <v>17</v>
      </c>
      <c r="E58" s="3">
        <v>8</v>
      </c>
      <c r="F58" s="4">
        <f t="shared" si="4"/>
        <v>0.47058823529411764</v>
      </c>
      <c r="G58" s="41">
        <f t="shared" si="2"/>
        <v>29</v>
      </c>
      <c r="H58" s="26">
        <v>46</v>
      </c>
      <c r="I58" s="26">
        <v>24</v>
      </c>
      <c r="J58" s="28">
        <f t="shared" si="0"/>
        <v>0.5217391304347826</v>
      </c>
    </row>
    <row r="59" spans="1:10" ht="12.75">
      <c r="A59" s="6">
        <v>96160</v>
      </c>
      <c r="B59" t="s">
        <v>16</v>
      </c>
      <c r="C59" t="s">
        <v>24</v>
      </c>
      <c r="D59" s="3">
        <v>22</v>
      </c>
      <c r="E59" s="3">
        <v>4</v>
      </c>
      <c r="F59" s="4">
        <f t="shared" si="4"/>
        <v>0.18181818181818182</v>
      </c>
      <c r="G59" s="41">
        <f t="shared" si="2"/>
        <v>19</v>
      </c>
      <c r="H59" s="26">
        <v>41</v>
      </c>
      <c r="I59" s="26">
        <v>11</v>
      </c>
      <c r="J59" s="28">
        <f t="shared" si="0"/>
        <v>0.2682926829268293</v>
      </c>
    </row>
    <row r="60" spans="1:10" ht="12.75">
      <c r="A60" s="6">
        <v>96161</v>
      </c>
      <c r="B60" t="s">
        <v>16</v>
      </c>
      <c r="C60" t="s">
        <v>24</v>
      </c>
      <c r="D60" s="3">
        <v>33</v>
      </c>
      <c r="E60" s="3">
        <v>9</v>
      </c>
      <c r="F60" s="4">
        <f t="shared" si="4"/>
        <v>0.2727272727272727</v>
      </c>
      <c r="G60" s="41">
        <f t="shared" si="2"/>
        <v>254</v>
      </c>
      <c r="H60" s="26">
        <v>287</v>
      </c>
      <c r="I60" s="26">
        <v>73</v>
      </c>
      <c r="J60" s="28">
        <f t="shared" si="0"/>
        <v>0.25435540069686413</v>
      </c>
    </row>
    <row r="61" spans="1:10" ht="12.75">
      <c r="A61" s="6">
        <v>96162</v>
      </c>
      <c r="B61" t="s">
        <v>16</v>
      </c>
      <c r="C61" t="s">
        <v>24</v>
      </c>
      <c r="D61" s="3">
        <v>12</v>
      </c>
      <c r="E61" s="3">
        <v>2</v>
      </c>
      <c r="F61" s="4">
        <f t="shared" si="4"/>
        <v>0.16666666666666666</v>
      </c>
      <c r="G61" s="41">
        <f t="shared" si="2"/>
        <v>17</v>
      </c>
      <c r="H61" s="26">
        <v>29</v>
      </c>
      <c r="I61" s="26">
        <v>7</v>
      </c>
      <c r="J61" s="28">
        <f t="shared" si="0"/>
        <v>0.2413793103448276</v>
      </c>
    </row>
    <row r="62" spans="6:10" ht="12.75">
      <c r="F62" s="1"/>
      <c r="G62" s="42"/>
      <c r="H62" s="24"/>
      <c r="I62" s="24"/>
      <c r="J62" s="24"/>
    </row>
    <row r="63" spans="1:10" ht="18">
      <c r="A63" s="8" t="s">
        <v>90</v>
      </c>
      <c r="B63" s="11"/>
      <c r="C63" s="11"/>
      <c r="D63" s="10">
        <f>SUM(D37:D62)</f>
        <v>796</v>
      </c>
      <c r="E63" s="10">
        <f>SUM(E37:E62)</f>
        <v>297</v>
      </c>
      <c r="F63" s="12">
        <f>+E63/D63</f>
        <v>0.3731155778894472</v>
      </c>
      <c r="G63" s="44">
        <f t="shared" si="2"/>
        <v>759</v>
      </c>
      <c r="H63" s="30">
        <f>SUM(H37:H61)</f>
        <v>1555</v>
      </c>
      <c r="I63" s="30">
        <f>SUM(I37:I61)</f>
        <v>588</v>
      </c>
      <c r="J63" s="29">
        <f>+I63/H63</f>
        <v>0.37813504823151123</v>
      </c>
    </row>
    <row r="64" spans="1:10" ht="18">
      <c r="A64" s="8" t="s">
        <v>93</v>
      </c>
      <c r="B64" s="8"/>
      <c r="C64" s="8"/>
      <c r="D64" s="2" t="s">
        <v>2</v>
      </c>
      <c r="E64" s="2" t="s">
        <v>4</v>
      </c>
      <c r="F64" s="2" t="s">
        <v>1</v>
      </c>
      <c r="G64" s="40" t="s">
        <v>95</v>
      </c>
      <c r="H64" s="27" t="s">
        <v>2</v>
      </c>
      <c r="I64" s="27" t="s">
        <v>4</v>
      </c>
      <c r="J64" s="27" t="s">
        <v>1</v>
      </c>
    </row>
    <row r="65" spans="1:10" ht="18">
      <c r="A65" s="8" t="s">
        <v>24</v>
      </c>
      <c r="D65" s="2" t="s">
        <v>0</v>
      </c>
      <c r="E65" s="2" t="s">
        <v>89</v>
      </c>
      <c r="F65" s="2" t="s">
        <v>91</v>
      </c>
      <c r="G65" s="40" t="s">
        <v>96</v>
      </c>
      <c r="H65" s="27" t="s">
        <v>0</v>
      </c>
      <c r="I65" s="27" t="s">
        <v>89</v>
      </c>
      <c r="J65" s="27" t="s">
        <v>92</v>
      </c>
    </row>
    <row r="66" spans="7:10" ht="12.75">
      <c r="G66" s="42"/>
      <c r="H66" s="24"/>
      <c r="I66" s="24"/>
      <c r="J66" s="24"/>
    </row>
    <row r="67" spans="1:10" ht="12.75">
      <c r="A67" s="6">
        <v>96160</v>
      </c>
      <c r="B67" t="s">
        <v>16</v>
      </c>
      <c r="C67" t="s">
        <v>24</v>
      </c>
      <c r="D67" s="3">
        <v>22</v>
      </c>
      <c r="E67" s="3">
        <v>4</v>
      </c>
      <c r="F67" s="4">
        <f>+E67/D67</f>
        <v>0.18181818181818182</v>
      </c>
      <c r="G67" s="41">
        <f>-D67+H67</f>
        <v>19</v>
      </c>
      <c r="H67" s="26">
        <v>41</v>
      </c>
      <c r="I67" s="26">
        <v>11</v>
      </c>
      <c r="J67" s="28">
        <f>+I67/H67</f>
        <v>0.2682926829268293</v>
      </c>
    </row>
    <row r="68" spans="1:10" ht="12.75">
      <c r="A68" s="6">
        <v>96161</v>
      </c>
      <c r="B68" t="s">
        <v>16</v>
      </c>
      <c r="C68" t="s">
        <v>24</v>
      </c>
      <c r="D68" s="3">
        <v>33</v>
      </c>
      <c r="E68" s="3">
        <v>9</v>
      </c>
      <c r="F68" s="4">
        <f>+E68/D68</f>
        <v>0.2727272727272727</v>
      </c>
      <c r="G68" s="41">
        <f>-D68+H68</f>
        <v>254</v>
      </c>
      <c r="H68" s="26">
        <v>287</v>
      </c>
      <c r="I68" s="26">
        <v>73</v>
      </c>
      <c r="J68" s="28">
        <f>+I68/H68</f>
        <v>0.25435540069686413</v>
      </c>
    </row>
    <row r="69" spans="1:10" ht="12.75">
      <c r="A69" s="6">
        <v>96162</v>
      </c>
      <c r="B69" t="s">
        <v>16</v>
      </c>
      <c r="C69" t="s">
        <v>24</v>
      </c>
      <c r="D69" s="3">
        <v>12</v>
      </c>
      <c r="E69" s="3">
        <v>2</v>
      </c>
      <c r="F69" s="4">
        <f>+E69/D69</f>
        <v>0.16666666666666666</v>
      </c>
      <c r="G69" s="41">
        <f>-D69+H69</f>
        <v>17</v>
      </c>
      <c r="H69" s="26">
        <v>29</v>
      </c>
      <c r="I69" s="26">
        <v>7</v>
      </c>
      <c r="J69" s="28">
        <f>+I69/H69</f>
        <v>0.2413793103448276</v>
      </c>
    </row>
    <row r="70" spans="1:10" ht="18">
      <c r="A70" s="11"/>
      <c r="B70" s="10"/>
      <c r="C70" s="11"/>
      <c r="D70" s="11"/>
      <c r="E70" s="11"/>
      <c r="F70" s="11"/>
      <c r="G70" s="43"/>
      <c r="H70" s="31"/>
      <c r="I70" s="31"/>
      <c r="J70" s="30"/>
    </row>
    <row r="71" spans="1:10" ht="18">
      <c r="A71" s="10"/>
      <c r="B71" s="10"/>
      <c r="C71" s="10"/>
      <c r="D71" s="10">
        <f>SUM(D67:D70)</f>
        <v>67</v>
      </c>
      <c r="E71" s="10">
        <f>SUM(E67:E70)</f>
        <v>15</v>
      </c>
      <c r="F71" s="12">
        <f>+E71/D71</f>
        <v>0.22388059701492538</v>
      </c>
      <c r="G71" s="44">
        <f>SUM(G67:G69)</f>
        <v>290</v>
      </c>
      <c r="H71" s="31">
        <f>SUM(H67:H69)</f>
        <v>357</v>
      </c>
      <c r="I71" s="31">
        <f>SUM(I67:I69)</f>
        <v>91</v>
      </c>
      <c r="J71" s="29">
        <f>+I71/H71</f>
        <v>0.2549019607843137</v>
      </c>
    </row>
    <row r="72" spans="1:10" ht="18">
      <c r="A72" s="10"/>
      <c r="B72" s="10"/>
      <c r="C72" s="10"/>
      <c r="D72" s="10"/>
      <c r="E72" s="10"/>
      <c r="F72" s="12"/>
      <c r="G72" s="44"/>
      <c r="H72" s="31"/>
      <c r="I72" s="31"/>
      <c r="J72" s="31"/>
    </row>
    <row r="73" spans="1:10" ht="18">
      <c r="A73" s="8" t="s">
        <v>5</v>
      </c>
      <c r="B73" s="10"/>
      <c r="C73" s="10"/>
      <c r="D73" s="10"/>
      <c r="E73" s="10"/>
      <c r="F73" s="12"/>
      <c r="G73" s="44"/>
      <c r="H73" s="31"/>
      <c r="I73" s="31"/>
      <c r="J73" s="31"/>
    </row>
    <row r="74" spans="7:10" ht="12.75">
      <c r="G74" s="42"/>
      <c r="H74" s="26"/>
      <c r="I74" s="26"/>
      <c r="J74" s="24"/>
    </row>
    <row r="75" spans="1:10" ht="12.75">
      <c r="A75" s="6">
        <v>96150</v>
      </c>
      <c r="B75" t="s">
        <v>11</v>
      </c>
      <c r="C75" t="s">
        <v>5</v>
      </c>
      <c r="D75" s="3">
        <v>82</v>
      </c>
      <c r="E75" s="3">
        <v>43</v>
      </c>
      <c r="F75" s="4">
        <f aca="true" t="shared" si="5" ref="F75:F83">+E75/D75</f>
        <v>0.524390243902439</v>
      </c>
      <c r="G75" s="41">
        <f aca="true" t="shared" si="6" ref="G75:G85">-D75+H75</f>
        <v>315</v>
      </c>
      <c r="H75" s="26">
        <v>397</v>
      </c>
      <c r="I75" s="26">
        <v>206</v>
      </c>
      <c r="J75" s="28">
        <f aca="true" t="shared" si="7" ref="J75:J83">+I75/H75</f>
        <v>0.5188916876574308</v>
      </c>
    </row>
    <row r="76" spans="1:10" ht="12.75">
      <c r="A76" s="6">
        <v>96151</v>
      </c>
      <c r="B76" t="s">
        <v>11</v>
      </c>
      <c r="C76" t="s">
        <v>5</v>
      </c>
      <c r="D76" s="3">
        <v>14</v>
      </c>
      <c r="E76" s="3">
        <v>8</v>
      </c>
      <c r="F76" s="4">
        <f t="shared" si="5"/>
        <v>0.5714285714285714</v>
      </c>
      <c r="G76" s="41">
        <f t="shared" si="6"/>
        <v>26</v>
      </c>
      <c r="H76" s="26">
        <v>40</v>
      </c>
      <c r="I76" s="26">
        <v>22</v>
      </c>
      <c r="J76" s="28">
        <f t="shared" si="7"/>
        <v>0.55</v>
      </c>
    </row>
    <row r="77" spans="1:10" ht="12.75">
      <c r="A77" s="6">
        <v>96152</v>
      </c>
      <c r="B77" t="s">
        <v>11</v>
      </c>
      <c r="C77" t="s">
        <v>5</v>
      </c>
      <c r="D77" s="3">
        <v>1</v>
      </c>
      <c r="E77" s="3">
        <v>0</v>
      </c>
      <c r="F77" s="4">
        <f t="shared" si="5"/>
        <v>0</v>
      </c>
      <c r="G77" s="41">
        <f t="shared" si="6"/>
        <v>4</v>
      </c>
      <c r="H77" s="26">
        <v>5</v>
      </c>
      <c r="I77" s="26">
        <v>1</v>
      </c>
      <c r="J77" s="28">
        <f t="shared" si="7"/>
        <v>0.2</v>
      </c>
    </row>
    <row r="78" spans="1:10" ht="12.75">
      <c r="A78" s="6">
        <v>96153</v>
      </c>
      <c r="B78" t="s">
        <v>11</v>
      </c>
      <c r="C78" t="s">
        <v>5</v>
      </c>
      <c r="D78" s="3">
        <v>3</v>
      </c>
      <c r="E78" s="3">
        <v>1</v>
      </c>
      <c r="F78" s="4">
        <f t="shared" si="5"/>
        <v>0.3333333333333333</v>
      </c>
      <c r="G78" s="41">
        <f t="shared" si="6"/>
        <v>0</v>
      </c>
      <c r="H78" s="26">
        <v>3</v>
      </c>
      <c r="I78" s="26">
        <v>1</v>
      </c>
      <c r="J78" s="28">
        <f t="shared" si="7"/>
        <v>0.3333333333333333</v>
      </c>
    </row>
    <row r="79" spans="1:10" ht="12.75">
      <c r="A79" s="6">
        <v>96154</v>
      </c>
      <c r="B79" t="s">
        <v>11</v>
      </c>
      <c r="C79" t="s">
        <v>5</v>
      </c>
      <c r="D79" s="3">
        <v>6</v>
      </c>
      <c r="E79" s="3">
        <v>6</v>
      </c>
      <c r="F79" s="4">
        <f t="shared" si="5"/>
        <v>1</v>
      </c>
      <c r="G79" s="41">
        <f t="shared" si="6"/>
        <v>0</v>
      </c>
      <c r="H79" s="26">
        <v>6</v>
      </c>
      <c r="I79" s="26">
        <v>1</v>
      </c>
      <c r="J79" s="28">
        <f t="shared" si="7"/>
        <v>0.16666666666666666</v>
      </c>
    </row>
    <row r="80" spans="1:10" ht="12.75">
      <c r="A80" s="6">
        <v>96155</v>
      </c>
      <c r="B80" t="s">
        <v>11</v>
      </c>
      <c r="C80" t="s">
        <v>5</v>
      </c>
      <c r="D80" s="3">
        <v>9</v>
      </c>
      <c r="E80" s="3">
        <v>2</v>
      </c>
      <c r="F80" s="4">
        <f t="shared" si="5"/>
        <v>0.2222222222222222</v>
      </c>
      <c r="G80" s="41">
        <f t="shared" si="6"/>
        <v>5</v>
      </c>
      <c r="H80" s="26">
        <v>14</v>
      </c>
      <c r="I80" s="26">
        <v>4</v>
      </c>
      <c r="J80" s="28">
        <f t="shared" si="7"/>
        <v>0.2857142857142857</v>
      </c>
    </row>
    <row r="81" spans="1:10" ht="12.75">
      <c r="A81" s="6">
        <v>96156</v>
      </c>
      <c r="B81" t="s">
        <v>11</v>
      </c>
      <c r="C81" t="s">
        <v>5</v>
      </c>
      <c r="D81" s="3">
        <v>4</v>
      </c>
      <c r="E81" s="3">
        <v>3</v>
      </c>
      <c r="F81" s="4">
        <f t="shared" si="5"/>
        <v>0.75</v>
      </c>
      <c r="G81" s="41">
        <f t="shared" si="6"/>
        <v>9</v>
      </c>
      <c r="H81" s="26">
        <v>13</v>
      </c>
      <c r="I81" s="26">
        <v>11</v>
      </c>
      <c r="J81" s="28">
        <f t="shared" si="7"/>
        <v>0.8461538461538461</v>
      </c>
    </row>
    <row r="82" spans="1:10" ht="12.75">
      <c r="A82" s="6">
        <v>96157</v>
      </c>
      <c r="B82" t="s">
        <v>11</v>
      </c>
      <c r="C82" t="s">
        <v>5</v>
      </c>
      <c r="D82" s="3">
        <v>4</v>
      </c>
      <c r="E82" s="3">
        <v>3</v>
      </c>
      <c r="F82" s="4">
        <f t="shared" si="5"/>
        <v>0.75</v>
      </c>
      <c r="G82" s="41">
        <f t="shared" si="6"/>
        <v>0</v>
      </c>
      <c r="H82" s="26">
        <v>4</v>
      </c>
      <c r="I82" s="26">
        <v>3</v>
      </c>
      <c r="J82" s="28">
        <f t="shared" si="7"/>
        <v>0.75</v>
      </c>
    </row>
    <row r="83" spans="1:10" ht="12.75">
      <c r="A83" s="6">
        <v>96158</v>
      </c>
      <c r="B83" t="s">
        <v>11</v>
      </c>
      <c r="C83" t="s">
        <v>5</v>
      </c>
      <c r="D83" s="3">
        <v>17</v>
      </c>
      <c r="E83" s="3">
        <v>8</v>
      </c>
      <c r="F83" s="4">
        <f t="shared" si="5"/>
        <v>0.47058823529411764</v>
      </c>
      <c r="G83" s="41">
        <f t="shared" si="6"/>
        <v>29</v>
      </c>
      <c r="H83" s="26">
        <v>46</v>
      </c>
      <c r="I83" s="26">
        <v>24</v>
      </c>
      <c r="J83" s="28">
        <f t="shared" si="7"/>
        <v>0.5217391304347826</v>
      </c>
    </row>
    <row r="84" spans="7:10" ht="12.75">
      <c r="G84" s="41"/>
      <c r="H84" s="24"/>
      <c r="I84" s="24"/>
      <c r="J84" s="24"/>
    </row>
    <row r="85" spans="4:10" ht="18">
      <c r="D85" s="10">
        <f>SUM(D75:D84)</f>
        <v>140</v>
      </c>
      <c r="E85" s="10">
        <f>SUM(E75:E84)</f>
        <v>74</v>
      </c>
      <c r="F85" s="12">
        <f>+E85/D85</f>
        <v>0.5285714285714286</v>
      </c>
      <c r="G85" s="44">
        <f t="shared" si="6"/>
        <v>388</v>
      </c>
      <c r="H85" s="31">
        <f>SUM(H75:H83)</f>
        <v>528</v>
      </c>
      <c r="I85" s="31">
        <f>SUM(I75:I83)</f>
        <v>273</v>
      </c>
      <c r="J85" s="29">
        <f>+I85/H85</f>
        <v>0.5170454545454546</v>
      </c>
    </row>
    <row r="87" ht="18">
      <c r="A87" s="8" t="s">
        <v>76</v>
      </c>
    </row>
    <row r="89" spans="1:7" ht="12.75">
      <c r="A89" s="6">
        <v>93546</v>
      </c>
      <c r="B89" t="s">
        <v>77</v>
      </c>
      <c r="C89" t="s">
        <v>78</v>
      </c>
      <c r="D89" s="3">
        <v>4</v>
      </c>
      <c r="E89" s="3">
        <v>2</v>
      </c>
      <c r="F89" s="4">
        <f>+E89/D89</f>
        <v>0.5</v>
      </c>
      <c r="G89" s="37"/>
    </row>
    <row r="90" spans="1:7" ht="12.75">
      <c r="A90" s="6">
        <v>93514</v>
      </c>
      <c r="B90" t="s">
        <v>79</v>
      </c>
      <c r="C90" t="s">
        <v>80</v>
      </c>
      <c r="D90" s="3">
        <v>57</v>
      </c>
      <c r="E90" s="3">
        <v>17</v>
      </c>
      <c r="F90" s="4">
        <f>+E90/D90</f>
        <v>0.2982456140350877</v>
      </c>
      <c r="G90" s="37"/>
    </row>
    <row r="91" spans="6:7" ht="12.75">
      <c r="F91" s="4"/>
      <c r="G91" s="37"/>
    </row>
    <row r="92" spans="1:10" ht="18">
      <c r="A92" s="10"/>
      <c r="B92" s="11"/>
      <c r="C92" s="11"/>
      <c r="D92" s="10">
        <f>SUM(D89:D91)</f>
        <v>61</v>
      </c>
      <c r="E92" s="10">
        <f>SUM(E89:E91)</f>
        <v>19</v>
      </c>
      <c r="F92" s="12">
        <f>+E92/D92</f>
        <v>0.3114754098360656</v>
      </c>
      <c r="G92" s="38"/>
      <c r="H92" s="11"/>
      <c r="I92" s="11"/>
      <c r="J92" s="11"/>
    </row>
    <row r="93" spans="1:7" ht="18">
      <c r="A93" s="8" t="s">
        <v>84</v>
      </c>
      <c r="D93" s="8"/>
      <c r="E93" s="8"/>
      <c r="F93" s="9"/>
      <c r="G93" s="36"/>
    </row>
    <row r="94" ht="15">
      <c r="A94" s="7"/>
    </row>
    <row r="95" spans="1:7" ht="12.75">
      <c r="A95" s="6">
        <v>95605</v>
      </c>
      <c r="B95" s="5" t="s">
        <v>60</v>
      </c>
      <c r="C95" s="5" t="s">
        <v>39</v>
      </c>
      <c r="D95" s="6">
        <v>3</v>
      </c>
      <c r="E95" s="6">
        <v>0</v>
      </c>
      <c r="F95" s="4">
        <f aca="true" t="shared" si="8" ref="F95:F148">+E95/D95</f>
        <v>0</v>
      </c>
      <c r="G95" s="37"/>
    </row>
    <row r="96" spans="1:7" ht="12.75">
      <c r="A96" s="6">
        <v>95608</v>
      </c>
      <c r="B96" s="5" t="s">
        <v>26</v>
      </c>
      <c r="C96" s="5" t="s">
        <v>42</v>
      </c>
      <c r="D96" s="6">
        <v>19</v>
      </c>
      <c r="E96" s="6">
        <v>1</v>
      </c>
      <c r="F96" s="4">
        <f t="shared" si="8"/>
        <v>0.05263157894736842</v>
      </c>
      <c r="G96" s="37"/>
    </row>
    <row r="97" spans="1:7" ht="12.75">
      <c r="A97" s="6">
        <v>95610</v>
      </c>
      <c r="B97" s="5" t="s">
        <v>26</v>
      </c>
      <c r="C97" s="5" t="s">
        <v>61</v>
      </c>
      <c r="D97" s="6">
        <v>13</v>
      </c>
      <c r="E97" s="6">
        <v>1</v>
      </c>
      <c r="F97" s="4">
        <f t="shared" si="8"/>
        <v>0.07692307692307693</v>
      </c>
      <c r="G97" s="37"/>
    </row>
    <row r="98" spans="1:7" ht="12.75">
      <c r="A98" s="6">
        <v>95612</v>
      </c>
      <c r="B98" s="5" t="s">
        <v>60</v>
      </c>
      <c r="C98" s="5" t="s">
        <v>53</v>
      </c>
      <c r="D98" s="6">
        <v>2</v>
      </c>
      <c r="E98" s="6">
        <v>0</v>
      </c>
      <c r="F98" s="4">
        <f t="shared" si="8"/>
        <v>0</v>
      </c>
      <c r="G98" s="37"/>
    </row>
    <row r="99" spans="1:7" ht="12.75">
      <c r="A99" s="6">
        <v>95616</v>
      </c>
      <c r="B99" s="5" t="s">
        <v>60</v>
      </c>
      <c r="C99" s="5" t="s">
        <v>62</v>
      </c>
      <c r="D99" s="6">
        <v>30</v>
      </c>
      <c r="E99" s="6">
        <v>1</v>
      </c>
      <c r="F99" s="4">
        <f t="shared" si="8"/>
        <v>0.03333333333333333</v>
      </c>
      <c r="G99" s="37"/>
    </row>
    <row r="100" spans="1:7" ht="12.75">
      <c r="A100" s="6">
        <v>95618</v>
      </c>
      <c r="B100" s="5" t="s">
        <v>60</v>
      </c>
      <c r="C100" s="5" t="s">
        <v>63</v>
      </c>
      <c r="D100" s="6">
        <v>3</v>
      </c>
      <c r="E100" s="6">
        <v>0</v>
      </c>
      <c r="F100" s="4">
        <f t="shared" si="8"/>
        <v>0</v>
      </c>
      <c r="G100" s="37"/>
    </row>
    <row r="101" spans="1:7" ht="12.75">
      <c r="A101" s="6">
        <v>95620</v>
      </c>
      <c r="B101" s="5" t="s">
        <v>64</v>
      </c>
      <c r="C101" s="5" t="s">
        <v>65</v>
      </c>
      <c r="D101" s="6">
        <v>3</v>
      </c>
      <c r="E101" s="6">
        <v>0</v>
      </c>
      <c r="F101" s="4">
        <f t="shared" si="8"/>
        <v>0</v>
      </c>
      <c r="G101" s="37"/>
    </row>
    <row r="102" spans="1:7" ht="12.75">
      <c r="A102" s="6">
        <v>95621</v>
      </c>
      <c r="B102" s="5" t="s">
        <v>26</v>
      </c>
      <c r="C102" s="5" t="s">
        <v>61</v>
      </c>
      <c r="D102" s="6">
        <v>14</v>
      </c>
      <c r="E102" s="6">
        <v>0</v>
      </c>
      <c r="F102" s="4">
        <f t="shared" si="8"/>
        <v>0</v>
      </c>
      <c r="G102" s="37"/>
    </row>
    <row r="103" spans="1:7" ht="12.75">
      <c r="A103" s="6">
        <v>95624</v>
      </c>
      <c r="B103" s="5" t="s">
        <v>26</v>
      </c>
      <c r="C103" s="5" t="s">
        <v>58</v>
      </c>
      <c r="D103" s="6">
        <v>16</v>
      </c>
      <c r="E103" s="6">
        <v>0</v>
      </c>
      <c r="F103" s="4">
        <f t="shared" si="8"/>
        <v>0</v>
      </c>
      <c r="G103" s="37"/>
    </row>
    <row r="104" spans="1:7" ht="12.75">
      <c r="A104" s="6">
        <v>95626</v>
      </c>
      <c r="B104" s="5" t="s">
        <v>26</v>
      </c>
      <c r="C104" s="5" t="s">
        <v>30</v>
      </c>
      <c r="D104" s="6">
        <v>4</v>
      </c>
      <c r="E104" s="6">
        <v>0</v>
      </c>
      <c r="F104" s="4">
        <f t="shared" si="8"/>
        <v>0</v>
      </c>
      <c r="G104" s="37"/>
    </row>
    <row r="105" spans="1:7" ht="12.75">
      <c r="A105" s="6">
        <v>95628</v>
      </c>
      <c r="B105" s="5" t="s">
        <v>26</v>
      </c>
      <c r="C105" s="5" t="s">
        <v>35</v>
      </c>
      <c r="D105" s="6">
        <v>43</v>
      </c>
      <c r="E105" s="6">
        <v>3</v>
      </c>
      <c r="F105" s="4">
        <f t="shared" si="8"/>
        <v>0.06976744186046512</v>
      </c>
      <c r="G105" s="37"/>
    </row>
    <row r="106" spans="1:7" ht="12.75">
      <c r="A106" s="6">
        <v>95630</v>
      </c>
      <c r="B106" s="5" t="s">
        <v>26</v>
      </c>
      <c r="C106" s="5" t="s">
        <v>33</v>
      </c>
      <c r="D106" s="6">
        <v>29</v>
      </c>
      <c r="E106" s="6">
        <v>6</v>
      </c>
      <c r="F106" s="4">
        <f t="shared" si="8"/>
        <v>0.20689655172413793</v>
      </c>
      <c r="G106" s="37"/>
    </row>
    <row r="107" spans="1:7" ht="12.75">
      <c r="A107" s="6">
        <v>95632</v>
      </c>
      <c r="B107" s="5" t="s">
        <v>26</v>
      </c>
      <c r="C107" s="5" t="s">
        <v>66</v>
      </c>
      <c r="D107" s="6">
        <v>5</v>
      </c>
      <c r="E107" s="6">
        <v>1</v>
      </c>
      <c r="F107" s="4">
        <f t="shared" si="8"/>
        <v>0.2</v>
      </c>
      <c r="G107" s="37"/>
    </row>
    <row r="108" spans="1:7" ht="12.75">
      <c r="A108" s="6">
        <v>95638</v>
      </c>
      <c r="B108" s="5" t="s">
        <v>26</v>
      </c>
      <c r="C108" s="5" t="s">
        <v>59</v>
      </c>
      <c r="D108" s="6">
        <v>1</v>
      </c>
      <c r="E108" s="6">
        <v>0</v>
      </c>
      <c r="F108" s="4">
        <f t="shared" si="8"/>
        <v>0</v>
      </c>
      <c r="G108" s="37"/>
    </row>
    <row r="109" spans="1:7" ht="12.75">
      <c r="A109" s="6">
        <v>95648</v>
      </c>
      <c r="B109" s="5" t="s">
        <v>21</v>
      </c>
      <c r="C109" s="5" t="s">
        <v>67</v>
      </c>
      <c r="D109" s="6">
        <v>6</v>
      </c>
      <c r="E109" s="6">
        <v>0</v>
      </c>
      <c r="F109" s="4">
        <f t="shared" si="8"/>
        <v>0</v>
      </c>
      <c r="G109" s="37"/>
    </row>
    <row r="110" spans="1:7" ht="12.75">
      <c r="A110" s="6">
        <v>95650</v>
      </c>
      <c r="B110" s="5" t="s">
        <v>26</v>
      </c>
      <c r="C110" s="5" t="s">
        <v>68</v>
      </c>
      <c r="D110" s="6">
        <v>14</v>
      </c>
      <c r="E110" s="6">
        <v>0</v>
      </c>
      <c r="F110" s="4">
        <f t="shared" si="8"/>
        <v>0</v>
      </c>
      <c r="G110" s="37"/>
    </row>
    <row r="111" spans="1:7" ht="12.75">
      <c r="A111" s="6">
        <v>95655</v>
      </c>
      <c r="B111" s="5" t="s">
        <v>26</v>
      </c>
      <c r="C111" s="5" t="s">
        <v>69</v>
      </c>
      <c r="D111" s="6">
        <v>3</v>
      </c>
      <c r="E111" s="6">
        <v>1</v>
      </c>
      <c r="F111" s="4">
        <f t="shared" si="8"/>
        <v>0.3333333333333333</v>
      </c>
      <c r="G111" s="37"/>
    </row>
    <row r="112" spans="1:7" ht="12.75">
      <c r="A112" s="6">
        <v>95659</v>
      </c>
      <c r="B112" s="5" t="s">
        <v>70</v>
      </c>
      <c r="C112" s="5" t="s">
        <v>71</v>
      </c>
      <c r="D112" s="6">
        <v>1</v>
      </c>
      <c r="E112" s="6">
        <v>0</v>
      </c>
      <c r="F112" s="4">
        <f t="shared" si="8"/>
        <v>0</v>
      </c>
      <c r="G112" s="37"/>
    </row>
    <row r="113" spans="1:7" ht="12.75">
      <c r="A113" s="6">
        <v>95660</v>
      </c>
      <c r="B113" s="5" t="s">
        <v>26</v>
      </c>
      <c r="C113" s="5" t="s">
        <v>36</v>
      </c>
      <c r="D113" s="6">
        <v>4</v>
      </c>
      <c r="E113" s="6">
        <v>0</v>
      </c>
      <c r="F113" s="4">
        <f t="shared" si="8"/>
        <v>0</v>
      </c>
      <c r="G113" s="37"/>
    </row>
    <row r="114" spans="1:7" ht="12.75">
      <c r="A114" s="6">
        <v>95661</v>
      </c>
      <c r="B114" s="5" t="s">
        <v>21</v>
      </c>
      <c r="C114" s="5" t="s">
        <v>29</v>
      </c>
      <c r="D114" s="6">
        <v>24</v>
      </c>
      <c r="E114" s="6">
        <v>2</v>
      </c>
      <c r="F114" s="4">
        <f t="shared" si="8"/>
        <v>0.08333333333333333</v>
      </c>
      <c r="G114" s="37"/>
    </row>
    <row r="115" spans="1:7" ht="12.75">
      <c r="A115" s="6">
        <v>95662</v>
      </c>
      <c r="B115" s="5" t="s">
        <v>26</v>
      </c>
      <c r="C115" s="5" t="s">
        <v>32</v>
      </c>
      <c r="D115" s="6">
        <v>10</v>
      </c>
      <c r="E115" s="6">
        <v>0</v>
      </c>
      <c r="F115" s="4">
        <f t="shared" si="8"/>
        <v>0</v>
      </c>
      <c r="G115" s="37"/>
    </row>
    <row r="116" spans="1:7" ht="12.75">
      <c r="A116" s="6">
        <v>95670</v>
      </c>
      <c r="B116" s="5" t="s">
        <v>26</v>
      </c>
      <c r="C116" s="5" t="s">
        <v>43</v>
      </c>
      <c r="D116" s="6">
        <v>26</v>
      </c>
      <c r="E116" s="6">
        <v>0</v>
      </c>
      <c r="F116" s="4">
        <f t="shared" si="8"/>
        <v>0</v>
      </c>
      <c r="G116" s="37"/>
    </row>
    <row r="117" spans="1:7" ht="12.75">
      <c r="A117" s="6">
        <v>95673</v>
      </c>
      <c r="B117" s="5" t="s">
        <v>26</v>
      </c>
      <c r="C117" s="5" t="s">
        <v>37</v>
      </c>
      <c r="D117" s="6">
        <v>2</v>
      </c>
      <c r="E117" s="6">
        <v>0</v>
      </c>
      <c r="F117" s="4">
        <f t="shared" si="8"/>
        <v>0</v>
      </c>
      <c r="G117" s="37"/>
    </row>
    <row r="118" spans="1:7" ht="12.75">
      <c r="A118" s="6">
        <v>95677</v>
      </c>
      <c r="B118" s="5" t="s">
        <v>21</v>
      </c>
      <c r="C118" s="5" t="s">
        <v>27</v>
      </c>
      <c r="D118" s="6">
        <v>11</v>
      </c>
      <c r="E118" s="6">
        <v>0</v>
      </c>
      <c r="F118" s="4">
        <f t="shared" si="8"/>
        <v>0</v>
      </c>
      <c r="G118" s="37"/>
    </row>
    <row r="119" spans="1:7" ht="12.75">
      <c r="A119" s="6">
        <v>95678</v>
      </c>
      <c r="B119" s="5" t="s">
        <v>21</v>
      </c>
      <c r="C119" s="5" t="s">
        <v>29</v>
      </c>
      <c r="D119" s="6">
        <v>29</v>
      </c>
      <c r="E119" s="6">
        <v>0</v>
      </c>
      <c r="F119" s="4">
        <f t="shared" si="8"/>
        <v>0</v>
      </c>
      <c r="G119" s="37"/>
    </row>
    <row r="120" spans="1:7" ht="12.75">
      <c r="A120" s="6">
        <v>95683</v>
      </c>
      <c r="B120" s="5" t="s">
        <v>26</v>
      </c>
      <c r="C120" s="5" t="s">
        <v>57</v>
      </c>
      <c r="D120" s="6">
        <v>2</v>
      </c>
      <c r="E120" s="6">
        <v>1</v>
      </c>
      <c r="F120" s="4">
        <f t="shared" si="8"/>
        <v>0.5</v>
      </c>
      <c r="G120" s="37"/>
    </row>
    <row r="121" spans="1:7" ht="12.75">
      <c r="A121" s="6">
        <v>95691</v>
      </c>
      <c r="B121" s="5" t="s">
        <v>60</v>
      </c>
      <c r="C121" s="5" t="s">
        <v>49</v>
      </c>
      <c r="D121" s="6">
        <v>32</v>
      </c>
      <c r="E121" s="6">
        <v>0</v>
      </c>
      <c r="F121" s="4">
        <f t="shared" si="8"/>
        <v>0</v>
      </c>
      <c r="G121" s="37"/>
    </row>
    <row r="122" spans="1:7" ht="12.75">
      <c r="A122" s="6">
        <v>95741</v>
      </c>
      <c r="B122" s="5" t="s">
        <v>26</v>
      </c>
      <c r="C122" s="5" t="s">
        <v>43</v>
      </c>
      <c r="D122" s="6">
        <v>3</v>
      </c>
      <c r="E122" s="6">
        <v>0</v>
      </c>
      <c r="F122" s="4">
        <f t="shared" si="8"/>
        <v>0</v>
      </c>
      <c r="G122" s="37"/>
    </row>
    <row r="123" spans="1:7" ht="12.75">
      <c r="A123" s="6">
        <v>95742</v>
      </c>
      <c r="B123" s="5" t="s">
        <v>26</v>
      </c>
      <c r="C123" s="5" t="s">
        <v>43</v>
      </c>
      <c r="D123" s="6">
        <v>3</v>
      </c>
      <c r="E123" s="6">
        <v>0</v>
      </c>
      <c r="F123" s="4">
        <f t="shared" si="8"/>
        <v>0</v>
      </c>
      <c r="G123" s="37"/>
    </row>
    <row r="124" spans="1:7" ht="12.75">
      <c r="A124" s="6">
        <v>95746</v>
      </c>
      <c r="B124" s="5" t="s">
        <v>21</v>
      </c>
      <c r="C124" s="5" t="s">
        <v>28</v>
      </c>
      <c r="D124" s="6">
        <v>9</v>
      </c>
      <c r="E124" s="6">
        <v>2</v>
      </c>
      <c r="F124" s="4">
        <f t="shared" si="8"/>
        <v>0.2222222222222222</v>
      </c>
      <c r="G124" s="37"/>
    </row>
    <row r="125" spans="1:7" ht="12.75">
      <c r="A125" s="6">
        <v>95747</v>
      </c>
      <c r="B125" s="5" t="s">
        <v>21</v>
      </c>
      <c r="C125" s="5" t="s">
        <v>29</v>
      </c>
      <c r="D125" s="6">
        <v>7</v>
      </c>
      <c r="E125" s="6">
        <v>0</v>
      </c>
      <c r="F125" s="4">
        <f t="shared" si="8"/>
        <v>0</v>
      </c>
      <c r="G125" s="37"/>
    </row>
    <row r="126" spans="1:7" ht="12.75">
      <c r="A126" s="6">
        <v>95762</v>
      </c>
      <c r="B126" s="5" t="s">
        <v>26</v>
      </c>
      <c r="C126" s="5" t="s">
        <v>34</v>
      </c>
      <c r="D126" s="6">
        <v>21</v>
      </c>
      <c r="E126" s="6">
        <v>1</v>
      </c>
      <c r="F126" s="4">
        <f t="shared" si="8"/>
        <v>0.047619047619047616</v>
      </c>
      <c r="G126" s="37"/>
    </row>
    <row r="127" spans="1:7" ht="12.75">
      <c r="A127" s="6">
        <v>95765</v>
      </c>
      <c r="B127" s="5" t="s">
        <v>21</v>
      </c>
      <c r="C127" s="5" t="s">
        <v>27</v>
      </c>
      <c r="D127" s="6">
        <v>9</v>
      </c>
      <c r="E127" s="6">
        <v>1</v>
      </c>
      <c r="F127" s="4">
        <f t="shared" si="8"/>
        <v>0.1111111111111111</v>
      </c>
      <c r="G127" s="37"/>
    </row>
    <row r="128" spans="1:7" ht="12.75">
      <c r="A128" s="6">
        <v>95814</v>
      </c>
      <c r="B128" s="5" t="s">
        <v>26</v>
      </c>
      <c r="C128" s="5" t="s">
        <v>48</v>
      </c>
      <c r="D128" s="6">
        <v>2</v>
      </c>
      <c r="E128" s="6">
        <v>0</v>
      </c>
      <c r="F128" s="4">
        <f t="shared" si="8"/>
        <v>0</v>
      </c>
      <c r="G128" s="37"/>
    </row>
    <row r="129" spans="1:7" ht="12.75">
      <c r="A129" s="6">
        <v>95815</v>
      </c>
      <c r="B129" s="5" t="s">
        <v>26</v>
      </c>
      <c r="C129" s="5" t="s">
        <v>40</v>
      </c>
      <c r="D129" s="6">
        <v>4</v>
      </c>
      <c r="E129" s="6">
        <v>0</v>
      </c>
      <c r="F129" s="4">
        <f t="shared" si="8"/>
        <v>0</v>
      </c>
      <c r="G129" s="37"/>
    </row>
    <row r="130" spans="1:7" ht="12.75">
      <c r="A130" s="6">
        <v>95816</v>
      </c>
      <c r="B130" s="5" t="s">
        <v>26</v>
      </c>
      <c r="C130" s="5" t="s">
        <v>26</v>
      </c>
      <c r="D130" s="6">
        <v>14</v>
      </c>
      <c r="E130" s="6">
        <v>1</v>
      </c>
      <c r="F130" s="4">
        <f t="shared" si="8"/>
        <v>0.07142857142857142</v>
      </c>
      <c r="G130" s="37"/>
    </row>
    <row r="131" spans="1:7" ht="12.75">
      <c r="A131" s="6">
        <v>95817</v>
      </c>
      <c r="B131" s="5" t="s">
        <v>26</v>
      </c>
      <c r="C131" s="5" t="s">
        <v>47</v>
      </c>
      <c r="D131" s="6">
        <v>3</v>
      </c>
      <c r="E131" s="6">
        <v>0</v>
      </c>
      <c r="F131" s="4">
        <f t="shared" si="8"/>
        <v>0</v>
      </c>
      <c r="G131" s="37"/>
    </row>
    <row r="132" spans="1:7" ht="12.75">
      <c r="A132" s="6">
        <v>95818</v>
      </c>
      <c r="B132" s="5" t="s">
        <v>26</v>
      </c>
      <c r="C132" s="5" t="s">
        <v>50</v>
      </c>
      <c r="D132" s="6">
        <v>26</v>
      </c>
      <c r="E132" s="6">
        <v>6</v>
      </c>
      <c r="F132" s="4">
        <f t="shared" si="8"/>
        <v>0.23076923076923078</v>
      </c>
      <c r="G132" s="37"/>
    </row>
    <row r="133" spans="1:7" ht="12.75">
      <c r="A133" s="6">
        <v>95819</v>
      </c>
      <c r="B133" s="5" t="s">
        <v>26</v>
      </c>
      <c r="C133" s="5" t="s">
        <v>46</v>
      </c>
      <c r="D133" s="6">
        <v>6</v>
      </c>
      <c r="E133" s="6">
        <v>0</v>
      </c>
      <c r="F133" s="4">
        <f t="shared" si="8"/>
        <v>0</v>
      </c>
      <c r="G133" s="37"/>
    </row>
    <row r="134" spans="1:7" ht="12.75">
      <c r="A134" s="6">
        <v>95820</v>
      </c>
      <c r="B134" s="5" t="s">
        <v>26</v>
      </c>
      <c r="C134" s="5"/>
      <c r="D134" s="6">
        <v>7</v>
      </c>
      <c r="E134" s="6">
        <v>0</v>
      </c>
      <c r="F134" s="4">
        <f t="shared" si="8"/>
        <v>0</v>
      </c>
      <c r="G134" s="37"/>
    </row>
    <row r="135" spans="1:7" ht="12.75">
      <c r="A135" s="6">
        <v>95821</v>
      </c>
      <c r="B135" s="5" t="s">
        <v>26</v>
      </c>
      <c r="C135" s="5" t="s">
        <v>41</v>
      </c>
      <c r="D135" s="6">
        <v>21</v>
      </c>
      <c r="E135" s="6">
        <v>2</v>
      </c>
      <c r="F135" s="4">
        <f t="shared" si="8"/>
        <v>0.09523809523809523</v>
      </c>
      <c r="G135" s="37"/>
    </row>
    <row r="136" spans="1:7" ht="12.75">
      <c r="A136" s="6">
        <v>95822</v>
      </c>
      <c r="B136" s="5" t="s">
        <v>26</v>
      </c>
      <c r="C136" s="5" t="s">
        <v>51</v>
      </c>
      <c r="D136" s="6">
        <v>10</v>
      </c>
      <c r="E136" s="6">
        <v>0</v>
      </c>
      <c r="F136" s="4">
        <f t="shared" si="8"/>
        <v>0</v>
      </c>
      <c r="G136" s="37"/>
    </row>
    <row r="137" spans="1:7" ht="12.75">
      <c r="A137" s="6">
        <v>95823</v>
      </c>
      <c r="B137" s="5" t="s">
        <v>26</v>
      </c>
      <c r="C137" s="5" t="s">
        <v>55</v>
      </c>
      <c r="D137" s="6">
        <v>5</v>
      </c>
      <c r="E137" s="6">
        <v>0</v>
      </c>
      <c r="F137" s="4">
        <f t="shared" si="8"/>
        <v>0</v>
      </c>
      <c r="G137" s="37"/>
    </row>
    <row r="138" spans="1:7" ht="12.75">
      <c r="A138" s="6">
        <v>95824</v>
      </c>
      <c r="B138" s="5" t="s">
        <v>26</v>
      </c>
      <c r="C138" s="5"/>
      <c r="D138" s="6">
        <v>4</v>
      </c>
      <c r="E138" s="6">
        <v>0</v>
      </c>
      <c r="F138" s="4">
        <f t="shared" si="8"/>
        <v>0</v>
      </c>
      <c r="G138" s="37"/>
    </row>
    <row r="139" spans="1:7" ht="12.75">
      <c r="A139" s="6">
        <v>95825</v>
      </c>
      <c r="B139" s="5" t="s">
        <v>26</v>
      </c>
      <c r="C139" s="5" t="s">
        <v>45</v>
      </c>
      <c r="D139" s="6">
        <v>9</v>
      </c>
      <c r="E139" s="6">
        <v>0</v>
      </c>
      <c r="F139" s="4">
        <f t="shared" si="8"/>
        <v>0</v>
      </c>
      <c r="G139" s="37"/>
    </row>
    <row r="140" spans="1:7" ht="12.75">
      <c r="A140" s="6">
        <v>95826</v>
      </c>
      <c r="B140" s="5" t="s">
        <v>26</v>
      </c>
      <c r="C140" s="5"/>
      <c r="D140" s="6">
        <v>16</v>
      </c>
      <c r="E140" s="6">
        <v>1</v>
      </c>
      <c r="F140" s="4">
        <f t="shared" si="8"/>
        <v>0.0625</v>
      </c>
      <c r="G140" s="37"/>
    </row>
    <row r="141" spans="1:7" ht="12.75">
      <c r="A141" s="6">
        <v>95827</v>
      </c>
      <c r="B141" s="5" t="s">
        <v>26</v>
      </c>
      <c r="C141" s="5"/>
      <c r="D141" s="6">
        <v>8</v>
      </c>
      <c r="E141" s="6">
        <v>3</v>
      </c>
      <c r="F141" s="4">
        <f t="shared" si="8"/>
        <v>0.375</v>
      </c>
      <c r="G141" s="37"/>
    </row>
    <row r="142" spans="1:7" ht="12.75">
      <c r="A142" s="6">
        <v>95828</v>
      </c>
      <c r="B142" s="5" t="s">
        <v>26</v>
      </c>
      <c r="C142" s="5" t="s">
        <v>56</v>
      </c>
      <c r="D142" s="6">
        <v>12</v>
      </c>
      <c r="E142" s="6">
        <v>2</v>
      </c>
      <c r="F142" s="4">
        <f t="shared" si="8"/>
        <v>0.16666666666666666</v>
      </c>
      <c r="G142" s="37"/>
    </row>
    <row r="143" spans="1:7" ht="12.75">
      <c r="A143" s="6">
        <v>95829</v>
      </c>
      <c r="B143" s="5" t="s">
        <v>26</v>
      </c>
      <c r="C143" s="5"/>
      <c r="D143" s="6">
        <v>13</v>
      </c>
      <c r="E143" s="6">
        <v>1</v>
      </c>
      <c r="F143" s="4">
        <f t="shared" si="8"/>
        <v>0.07692307692307693</v>
      </c>
      <c r="G143" s="37"/>
    </row>
    <row r="144" spans="1:7" ht="12.75">
      <c r="A144" s="6">
        <v>95831</v>
      </c>
      <c r="B144" s="5" t="s">
        <v>26</v>
      </c>
      <c r="C144" s="5" t="s">
        <v>52</v>
      </c>
      <c r="D144" s="6">
        <v>24</v>
      </c>
      <c r="E144" s="6">
        <v>2</v>
      </c>
      <c r="F144" s="4">
        <f t="shared" si="8"/>
        <v>0.08333333333333333</v>
      </c>
      <c r="G144" s="37"/>
    </row>
    <row r="145" spans="1:7" ht="12.75">
      <c r="A145" s="6">
        <v>95832</v>
      </c>
      <c r="B145" s="5" t="s">
        <v>26</v>
      </c>
      <c r="C145" s="5" t="s">
        <v>54</v>
      </c>
      <c r="D145" s="6">
        <v>1</v>
      </c>
      <c r="E145" s="6">
        <v>0</v>
      </c>
      <c r="F145" s="4">
        <f t="shared" si="8"/>
        <v>0</v>
      </c>
      <c r="G145" s="37"/>
    </row>
    <row r="146" spans="1:7" ht="12.75">
      <c r="A146" s="6">
        <v>95833</v>
      </c>
      <c r="B146" s="5" t="s">
        <v>26</v>
      </c>
      <c r="C146" s="5"/>
      <c r="D146" s="6">
        <v>2</v>
      </c>
      <c r="E146" s="6">
        <v>0</v>
      </c>
      <c r="F146" s="4">
        <f t="shared" si="8"/>
        <v>0</v>
      </c>
      <c r="G146" s="37"/>
    </row>
    <row r="147" spans="1:7" ht="12.75">
      <c r="A147" s="6">
        <v>95834</v>
      </c>
      <c r="B147" s="5" t="s">
        <v>26</v>
      </c>
      <c r="C147" s="5"/>
      <c r="D147" s="6">
        <v>4</v>
      </c>
      <c r="E147" s="6">
        <v>0</v>
      </c>
      <c r="F147" s="4">
        <f t="shared" si="8"/>
        <v>0</v>
      </c>
      <c r="G147" s="37"/>
    </row>
    <row r="148" spans="1:7" ht="12.75">
      <c r="A148" s="6">
        <v>95835</v>
      </c>
      <c r="B148" s="5" t="s">
        <v>26</v>
      </c>
      <c r="C148" s="5" t="s">
        <v>38</v>
      </c>
      <c r="D148" s="6">
        <v>2</v>
      </c>
      <c r="E148" s="6">
        <v>1</v>
      </c>
      <c r="F148" s="4">
        <f t="shared" si="8"/>
        <v>0.5</v>
      </c>
      <c r="G148" s="37"/>
    </row>
    <row r="149" spans="1:7" ht="12.75">
      <c r="A149" s="6">
        <v>95841</v>
      </c>
      <c r="B149" s="5" t="s">
        <v>26</v>
      </c>
      <c r="C149" s="5" t="s">
        <v>36</v>
      </c>
      <c r="D149" s="6">
        <v>11</v>
      </c>
      <c r="E149" s="6">
        <v>1</v>
      </c>
      <c r="F149" s="4">
        <f aca="true" t="shared" si="9" ref="F149:F155">+E149/D149</f>
        <v>0.09090909090909091</v>
      </c>
      <c r="G149" s="37"/>
    </row>
    <row r="150" spans="1:7" ht="12.75">
      <c r="A150" s="6">
        <v>95842</v>
      </c>
      <c r="B150" s="5" t="s">
        <v>26</v>
      </c>
      <c r="C150" s="5" t="s">
        <v>36</v>
      </c>
      <c r="D150" s="6">
        <v>9</v>
      </c>
      <c r="E150" s="6">
        <v>0</v>
      </c>
      <c r="F150" s="4">
        <f t="shared" si="9"/>
        <v>0</v>
      </c>
      <c r="G150" s="37"/>
    </row>
    <row r="151" spans="1:7" ht="12.75">
      <c r="A151" s="6">
        <v>95843</v>
      </c>
      <c r="B151" s="5" t="s">
        <v>26</v>
      </c>
      <c r="C151" s="5" t="s">
        <v>31</v>
      </c>
      <c r="D151" s="6">
        <v>5</v>
      </c>
      <c r="E151" s="6">
        <v>0</v>
      </c>
      <c r="F151" s="4">
        <f t="shared" si="9"/>
        <v>0</v>
      </c>
      <c r="G151" s="37"/>
    </row>
    <row r="152" spans="1:7" ht="12.75">
      <c r="A152" s="6">
        <v>95864</v>
      </c>
      <c r="B152" s="5" t="s">
        <v>26</v>
      </c>
      <c r="C152" s="5" t="s">
        <v>44</v>
      </c>
      <c r="D152" s="6">
        <v>14</v>
      </c>
      <c r="E152" s="6">
        <v>1</v>
      </c>
      <c r="F152" s="4">
        <f t="shared" si="9"/>
        <v>0.07142857142857142</v>
      </c>
      <c r="G152" s="37"/>
    </row>
    <row r="153" spans="1:7" ht="12.75">
      <c r="A153" s="6">
        <v>95899</v>
      </c>
      <c r="B153" s="5" t="s">
        <v>26</v>
      </c>
      <c r="C153" s="5" t="s">
        <v>26</v>
      </c>
      <c r="D153" s="6">
        <v>50</v>
      </c>
      <c r="E153" s="6">
        <v>1</v>
      </c>
      <c r="F153" s="4">
        <f t="shared" si="9"/>
        <v>0.02</v>
      </c>
      <c r="G153" s="37"/>
    </row>
    <row r="154" spans="2:7" ht="12.75">
      <c r="B154" s="5"/>
      <c r="C154" s="5"/>
      <c r="D154" s="6"/>
      <c r="E154" s="6"/>
      <c r="F154" s="4"/>
      <c r="G154" s="37"/>
    </row>
    <row r="155" spans="1:7" s="11" customFormat="1" ht="18">
      <c r="A155" s="8" t="s">
        <v>26</v>
      </c>
      <c r="D155" s="10">
        <f>SUM(D95:D154)</f>
        <v>683</v>
      </c>
      <c r="E155" s="10">
        <f>SUM(E95:E154)</f>
        <v>43</v>
      </c>
      <c r="F155" s="12">
        <f t="shared" si="9"/>
        <v>0.0629575402635432</v>
      </c>
      <c r="G155" s="38"/>
    </row>
    <row r="157" spans="1:7" ht="18">
      <c r="A157" s="8" t="s">
        <v>72</v>
      </c>
      <c r="B157" s="11"/>
      <c r="C157" s="11"/>
      <c r="D157" s="11"/>
      <c r="E157" s="11"/>
      <c r="F157" s="12">
        <v>0.01</v>
      </c>
      <c r="G157" s="38"/>
    </row>
    <row r="160" ht="14.25" customHeight="1"/>
    <row r="186" s="11" customFormat="1" ht="18">
      <c r="G186" s="39"/>
    </row>
    <row r="187" spans="8:10" ht="12.75">
      <c r="H187" s="18"/>
      <c r="I187" s="18"/>
      <c r="J187" s="18"/>
    </row>
    <row r="188" spans="8:10" ht="12.75">
      <c r="H188" s="18"/>
      <c r="I188" s="18"/>
      <c r="J188" s="18"/>
    </row>
    <row r="189" spans="8:10" ht="12.75">
      <c r="H189" s="18"/>
      <c r="I189" s="18"/>
      <c r="J189" s="18"/>
    </row>
    <row r="190" spans="7:10" s="11" customFormat="1" ht="18">
      <c r="G190" s="39"/>
      <c r="H190" s="19"/>
      <c r="I190" s="19"/>
      <c r="J190" s="19"/>
    </row>
    <row r="191" spans="8:10" ht="12.75">
      <c r="H191" s="18"/>
      <c r="I191" s="18"/>
      <c r="J191" s="18"/>
    </row>
    <row r="192" spans="8:10" ht="12.75">
      <c r="H192" s="18"/>
      <c r="I192" s="18"/>
      <c r="J192" s="18"/>
    </row>
    <row r="197" s="11" customFormat="1" ht="16.5" customHeight="1">
      <c r="G197" s="39"/>
    </row>
    <row r="198" s="11" customFormat="1" ht="18">
      <c r="G198" s="39"/>
    </row>
    <row r="199" s="10" customFormat="1" ht="18">
      <c r="G199" s="38"/>
    </row>
    <row r="200" s="10" customFormat="1" ht="18">
      <c r="G200" s="38"/>
    </row>
    <row r="201" s="10" customFormat="1" ht="18">
      <c r="G201" s="38"/>
    </row>
    <row r="221" s="11" customFormat="1" ht="18">
      <c r="G221" s="39"/>
    </row>
  </sheetData>
  <printOptions/>
  <pageMargins left="0.75" right="0.75" top="0.39" bottom="0.48" header="0.39" footer="0.46"/>
  <pageSetup fitToHeight="3" horizontalDpi="300" verticalDpi="300" orientation="portrait" scale="75" r:id="rId2"/>
  <rowBreaks count="1" manualBreakCount="1">
    <brk id="6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HP Authorized Customer</cp:lastModifiedBy>
  <cp:lastPrinted>2007-08-31T03:50:20Z</cp:lastPrinted>
  <dcterms:created xsi:type="dcterms:W3CDTF">2006-03-15T19:14:02Z</dcterms:created>
  <dcterms:modified xsi:type="dcterms:W3CDTF">2007-09-06T05:01:03Z</dcterms:modified>
  <cp:category/>
  <cp:version/>
  <cp:contentType/>
  <cp:contentStatus/>
</cp:coreProperties>
</file>